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filterPrivacy="1"/>
  <xr:revisionPtr revIDLastSave="0" documentId="13_ncr:1_{DBFC36F8-B4C6-428F-92F2-18161B966969}" xr6:coauthVersionLast="47" xr6:coauthVersionMax="47" xr10:uidLastSave="{00000000-0000-0000-0000-000000000000}"/>
  <bookViews>
    <workbookView xWindow="2730" yWindow="600" windowWidth="25980" windowHeight="15600" xr2:uid="{00000000-000D-0000-FFFF-FFFF00000000}"/>
  </bookViews>
  <sheets>
    <sheet name="2022" sheetId="1" r:id="rId1"/>
  </sheets>
  <definedNames>
    <definedName name="_xlnm.Print_Area" localSheetId="0">'2022'!$A$1:$G$25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F32" i="1"/>
  <c r="F15" i="1"/>
  <c r="F31" i="1"/>
  <c r="F21" i="1" l="1"/>
  <c r="F29" i="1"/>
</calcChain>
</file>

<file path=xl/sharedStrings.xml><?xml version="1.0" encoding="utf-8"?>
<sst xmlns="http://schemas.openxmlformats.org/spreadsheetml/2006/main" count="147" uniqueCount="61">
  <si>
    <t>CV</t>
  </si>
  <si>
    <t>Provvedimento Incarico</t>
  </si>
  <si>
    <t>Oggetto incarico</t>
  </si>
  <si>
    <t>Durata incarico</t>
  </si>
  <si>
    <t>Compenso annuo lordo €</t>
  </si>
  <si>
    <t>Dichiarazione ex art. 15  D.lgs. 33/2013 e insussistenza conflitto interesse</t>
  </si>
  <si>
    <t>cv</t>
  </si>
  <si>
    <t>Dichiarazione</t>
  </si>
  <si>
    <t>ORDINE DEGLI AVVOCATI DI PORDENONE</t>
  </si>
  <si>
    <t>Fornitore</t>
  </si>
  <si>
    <t>De Pol Vanni consulente del lavoro</t>
  </si>
  <si>
    <t>Delibera n. 44/7 del 19/12/2012</t>
  </si>
  <si>
    <t>Elaborazione paghe e gestione pratiche personale dipendente - adempimenti annuali quali liquid. INAIL, CU Dip.- mod.770</t>
  </si>
  <si>
    <t>Delibera 21/9 del 31/07/2015</t>
  </si>
  <si>
    <t>tenuta della contabilità relativa all'attività commerciale, redazione del bilancio annuale dell'Ordine, CU lavoratori autonomi - mod 770 e connessi adempimenti fiscali obbligatori</t>
  </si>
  <si>
    <t>Area professioni consulente fiscale</t>
  </si>
  <si>
    <t>Prof. Avv. Paolo Moro</t>
  </si>
  <si>
    <t>docente Scuola Forense</t>
  </si>
  <si>
    <t xml:space="preserve">EB Sicurezza </t>
  </si>
  <si>
    <t>Avv. Giovanni Martorana</t>
  </si>
  <si>
    <t>Avv. Paolo Dell'Agnolo</t>
  </si>
  <si>
    <t>Avv. Carla Panizzi</t>
  </si>
  <si>
    <t>Avv. Marco Zucchiatti</t>
  </si>
  <si>
    <t>Avv. Leone Bellio</t>
  </si>
  <si>
    <t>Dott. Andrea De Col</t>
  </si>
  <si>
    <t>Avv. Carlo Martone</t>
  </si>
  <si>
    <t>Prof. Avv. Riccardo Mazzariol</t>
  </si>
  <si>
    <t>Avv. Lia Coden</t>
  </si>
  <si>
    <t>Avv. Pierfrancesco Scatà</t>
  </si>
  <si>
    <t>Avv. Manuela Scuccato</t>
  </si>
  <si>
    <t>RSPP</t>
  </si>
  <si>
    <t>Delibera n. 49/7 del 22/12/2008</t>
  </si>
  <si>
    <t>Avv. Luca Colombaro</t>
  </si>
  <si>
    <t>Avv. Michela Grizzo</t>
  </si>
  <si>
    <t>Avv. Daniela Bendetti</t>
  </si>
  <si>
    <t>Avv. Francesco Casarotto</t>
  </si>
  <si>
    <t>tutor scuola forense</t>
  </si>
  <si>
    <t>Avv. Grisafi Michele</t>
  </si>
  <si>
    <t>Avv. Ribetti Francesco</t>
  </si>
  <si>
    <t>annuale</t>
  </si>
  <si>
    <t>Avv. Baron Luca</t>
  </si>
  <si>
    <t>Avv. Billotta Francesco</t>
  </si>
  <si>
    <t xml:space="preserve">Minicom di Bianchini Sabrina </t>
  </si>
  <si>
    <t>servizio informatica</t>
  </si>
  <si>
    <t>revisore dei conti</t>
  </si>
  <si>
    <t>quadriennale</t>
  </si>
  <si>
    <t>lettera di incarico 08/02/2022</t>
  </si>
  <si>
    <t>lettera di incarico del 07/02/2022</t>
  </si>
  <si>
    <t>lettera di incarico del 30/03/2022</t>
  </si>
  <si>
    <t>Avv. Corazza Francesco</t>
  </si>
  <si>
    <t>Avv. Luca Turrin</t>
  </si>
  <si>
    <t>lettera di incarico del 17/02/2022</t>
  </si>
  <si>
    <t>lettera di incarico del 28/01/2022</t>
  </si>
  <si>
    <t>Avv. Marco Marchi</t>
  </si>
  <si>
    <t>Avv. Riccardo Cattarini</t>
  </si>
  <si>
    <t>DPO</t>
  </si>
  <si>
    <t>triennale con tacito rinnovo</t>
  </si>
  <si>
    <t>delibera del 19/05/2022</t>
  </si>
  <si>
    <t>Delibera nr 1/21 del 7/08/2019</t>
  </si>
  <si>
    <t>Delibera nr 4/5 del 18/02/2019</t>
  </si>
  <si>
    <t>TITOLARI DI INCARICHI DI COLLABORAZIONE E CONSULENZA -  ANNO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</si>
</sst>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43" formatCode="_-* #,##0.00_-;\-* #,##0.00_-;_-* &quot;-&quot;??_-;_-@_-"/>
  </numFmts>
  <fonts count="9">
    <font>
      <sz val="11"/>
      <color theme="1"/>
      <name val="Calibri"/>
      <family val="2"/>
      <scheme val="minor"/>
    </font>
    <font>
      <sz val="10"/>
      <color theme="1"/>
      <name val="Calibri   "/>
    </font>
    <font>
      <b/>
      <sz val="10"/>
      <name val="Calibri   "/>
    </font>
    <font>
      <sz val="10"/>
      <name val="Calibri   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4" fontId="7" fillId="0" borderId="1" xfId="0" applyNumberFormat="1" applyFont="1" applyBorder="1" applyAlignment="1">
      <alignment vertical="center" wrapText="1"/>
    </xf>
    <xf numFmtId="44" fontId="2" fillId="0" borderId="1" xfId="3" applyFont="1" applyFill="1" applyBorder="1" applyAlignment="1">
      <alignment horizontal="center" vertical="center" wrapText="1"/>
    </xf>
    <xf numFmtId="44" fontId="1" fillId="0" borderId="0" xfId="3" applyFont="1"/>
    <xf numFmtId="0" fontId="2" fillId="0" borderId="1" xfId="0" applyFont="1" applyBorder="1" applyAlignment="1">
      <alignment horizontal="center" vertical="center" wrapText="1"/>
    </xf>
    <xf numFmtId="0" fontId="8" fillId="0" borderId="1" xfId="2" applyFill="1" applyBorder="1" applyAlignment="1">
      <alignment horizontal="center" vertical="center"/>
    </xf>
    <xf numFmtId="0" fontId="8" fillId="0" borderId="1" xfId="2" applyFill="1" applyBorder="1" applyAlignment="1">
      <alignment horizontal="center" vertical="center" wrapText="1"/>
    </xf>
    <xf numFmtId="0" fontId="8" fillId="0" borderId="1" xfId="2" applyFill="1" applyBorder="1" applyAlignment="1">
      <alignment horizontal="center"/>
    </xf>
    <xf numFmtId="0" fontId="6" fillId="0" borderId="1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44" fontId="1" fillId="0" borderId="1" xfId="3" applyFont="1" applyFill="1" applyBorder="1" applyAlignment="1">
      <alignment vertical="center" wrapText="1"/>
    </xf>
    <xf numFmtId="44" fontId="1" fillId="0" borderId="1" xfId="3" applyFont="1" applyFill="1" applyBorder="1" applyAlignment="1">
      <alignment horizontal="right" vertical="center" wrapText="1"/>
    </xf>
    <xf numFmtId="44" fontId="1" fillId="0" borderId="1" xfId="3" applyFont="1" applyFill="1" applyBorder="1"/>
  </cellXfs>
  <cellStyles count="4">
    <cellStyle name="Collegamento ipertestuale" xfId="2" builtinId="8"/>
    <cellStyle name="Migliaia 2" xfId="1" xr:uid="{00000000-0005-0000-0000-000001000000}"/>
    <cellStyle name="Normale" xfId="0" builtinId="0"/>
    <cellStyle name="Valuta" xfId="3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95250</xdr:rowOff>
    </xdr:from>
    <xdr:to>
      <xdr:col>0</xdr:col>
      <xdr:colOff>1200150</xdr:colOff>
      <xdr:row>0</xdr:row>
      <xdr:rowOff>1008837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BA00F7F-288E-D1F9-0892-B4FD01FEA3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95250"/>
          <a:ext cx="1152525" cy="9135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rdineavvocatipordenone.it/wp-content/uploads/2022/10/Dichiarazione-09.08.2022De_Pol.pdf" TargetMode="External"/><Relationship Id="rId13" Type="http://schemas.openxmlformats.org/officeDocument/2006/relationships/hyperlink" Target="https://www.ordineavvocatipordenone.it/wp-content/uploads/2022/10/CURRICULUM-Bellio.pdf" TargetMode="External"/><Relationship Id="rId18" Type="http://schemas.openxmlformats.org/officeDocument/2006/relationships/hyperlink" Target="https://www.ordineavvocatipordenone.it/wp-content/uploads/2022/10/curriculum-vitae-Scat&#224;..pdf" TargetMode="External"/><Relationship Id="rId26" Type="http://schemas.openxmlformats.org/officeDocument/2006/relationships/hyperlink" Target="https://www.ordineavvocatipordenone.it/wp-content/uploads/2022/10/Dichiarazione-d.lgs-33-2013-sottoscrittaColombaro.pdf" TargetMode="External"/><Relationship Id="rId39" Type="http://schemas.openxmlformats.org/officeDocument/2006/relationships/printerSettings" Target="../printerSettings/printerSettings1.bin"/><Relationship Id="rId3" Type="http://schemas.openxmlformats.org/officeDocument/2006/relationships/hyperlink" Target="https://www.ordineavvocatipordenone.it/wp-content/uploads/2022/10/Dichiarazione-d.-lgs-33-2013-v.-2.0Prof_Moro.pdf" TargetMode="External"/><Relationship Id="rId21" Type="http://schemas.openxmlformats.org/officeDocument/2006/relationships/hyperlink" Target="https://www.ordineavvocatipordenone.it/wp-content/uploads/2022/10/CV_FrancescoCasarotto.pdf" TargetMode="External"/><Relationship Id="rId34" Type="http://schemas.openxmlformats.org/officeDocument/2006/relationships/hyperlink" Target="https://www.ordineavvocatipordenone.it/wp-content/uploads/2022/10/dichiarazione-e-informativaAvv_Scuccato.pdf" TargetMode="External"/><Relationship Id="rId7" Type="http://schemas.openxmlformats.org/officeDocument/2006/relationships/hyperlink" Target="https://www.ordineavvocatipordenone.it/wp-content/uploads/2022/10/CV-ERMANNO-BON-REV_16.07.21.pdf" TargetMode="External"/><Relationship Id="rId12" Type="http://schemas.openxmlformats.org/officeDocument/2006/relationships/hyperlink" Target="https://www.ordineavvocatipordenone.it/wp-content/uploads/2022/10/curriculumZucchiatti.pdf" TargetMode="External"/><Relationship Id="rId17" Type="http://schemas.openxmlformats.org/officeDocument/2006/relationships/hyperlink" Target="https://www.ordineavvocatipordenone.it/wp-content/uploads/2022/10/cv-Lia-Coden-5.22.pdf" TargetMode="External"/><Relationship Id="rId25" Type="http://schemas.openxmlformats.org/officeDocument/2006/relationships/hyperlink" Target="https://www.ordineavvocatipordenone.it/wp-content/uploads/2022/10/Dichiarazione-Panizzi.pdf" TargetMode="External"/><Relationship Id="rId33" Type="http://schemas.openxmlformats.org/officeDocument/2006/relationships/hyperlink" Target="https://www.ordineavvocatipordenone.it/wp-content/uploads/2022/10/dichiarazione-d.-lgs-33-2013Scata.pdf" TargetMode="External"/><Relationship Id="rId38" Type="http://schemas.openxmlformats.org/officeDocument/2006/relationships/hyperlink" Target="https://www.ordineavvocatipordenone.it/wp-content/uploads/2022/10/dichiarazione-Avv.-Grisafi.pdf" TargetMode="External"/><Relationship Id="rId2" Type="http://schemas.openxmlformats.org/officeDocument/2006/relationships/hyperlink" Target="https://www.ordineavvocatipordenone.it/wp-content/uploads/2022/10/CurriculumPROF_Moro.pdf" TargetMode="External"/><Relationship Id="rId16" Type="http://schemas.openxmlformats.org/officeDocument/2006/relationships/hyperlink" Target="https://www.ordineavvocatipordenone.it/wp-content/uploads/2022/10/Curriculum-vitae-sintetico-MAZZARIOL-2022.pdf" TargetMode="External"/><Relationship Id="rId20" Type="http://schemas.openxmlformats.org/officeDocument/2006/relationships/hyperlink" Target="https://www.ordineavvocatipordenone.it/wp-content/uploads/2022/10/CV_DanielaBenedetti.pdf" TargetMode="External"/><Relationship Id="rId29" Type="http://schemas.openxmlformats.org/officeDocument/2006/relationships/hyperlink" Target="https://www.ordineavvocatipordenone.it/wp-content/uploads/2022/10/Dichiarazione-De_Col.pdf" TargetMode="External"/><Relationship Id="rId1" Type="http://schemas.openxmlformats.org/officeDocument/2006/relationships/hyperlink" Target="https://www.ordineavvocatipordenone.it/wp-content/uploads/2022/10/Dichiarazione-d.-lgs-33-2013-v.-2.0MoroSimone.pdf" TargetMode="External"/><Relationship Id="rId6" Type="http://schemas.openxmlformats.org/officeDocument/2006/relationships/hyperlink" Target="https://www.ordineavvocatipordenone.it/wp-content/uploads/2022/10/CV-Simone-Moro-20211111.pdf" TargetMode="External"/><Relationship Id="rId11" Type="http://schemas.openxmlformats.org/officeDocument/2006/relationships/hyperlink" Target="https://www.ordineavvocatipordenone.it/wp-content/uploads/2022/10/Curriculum-Vitae-signedColombaro.pdf" TargetMode="External"/><Relationship Id="rId24" Type="http://schemas.openxmlformats.org/officeDocument/2006/relationships/hyperlink" Target="https://www.ordineavvocatipordenone.it/wp-content/uploads/2022/10/Dichiarazione-DellAgnolo_CV.pdf" TargetMode="External"/><Relationship Id="rId32" Type="http://schemas.openxmlformats.org/officeDocument/2006/relationships/hyperlink" Target="https://www.ordineavvocatipordenone.it/wp-content/uploads/2022/10/Dichiarazione-d.-lgs-33-2013-v.-2.0Coden.pdf" TargetMode="External"/><Relationship Id="rId37" Type="http://schemas.openxmlformats.org/officeDocument/2006/relationships/hyperlink" Target="https://www.ordineavvocatipordenone.it/wp-content/uploads/2022/10/CV_new_Michele-Grisafi.pdf" TargetMode="External"/><Relationship Id="rId40" Type="http://schemas.openxmlformats.org/officeDocument/2006/relationships/drawing" Target="../drawings/drawing1.xml"/><Relationship Id="rId5" Type="http://schemas.openxmlformats.org/officeDocument/2006/relationships/hyperlink" Target="https://www.ordineavvocatipordenone.it/wp-content/uploads/2022/10/Curricula-18.05.2022_De_Pol.pdf" TargetMode="External"/><Relationship Id="rId15" Type="http://schemas.openxmlformats.org/officeDocument/2006/relationships/hyperlink" Target="https://www.ordineavvocatipordenone.it/wp-content/uploads/2022/10/cv-Carlo-MARTONE-PN-2022.pdf" TargetMode="External"/><Relationship Id="rId23" Type="http://schemas.openxmlformats.org/officeDocument/2006/relationships/hyperlink" Target="https://www.ordineavvocatipordenone.it/wp-content/uploads/2022/10/Dichiarazione-DellAgnolo_Dic.pdf" TargetMode="External"/><Relationship Id="rId28" Type="http://schemas.openxmlformats.org/officeDocument/2006/relationships/hyperlink" Target="https://www.ordineavvocatipordenone.it/wp-content/uploads/2022/10/DICHIARAZIONE-E-CONSENSO-SOTTOSCRITTIBellio.pdf" TargetMode="External"/><Relationship Id="rId36" Type="http://schemas.openxmlformats.org/officeDocument/2006/relationships/hyperlink" Target="https://www.ordineavvocatipordenone.it/wp-content/uploads/2022/10/DichiarazioneTrasparenza_FrancescoCasarotto.pdf" TargetMode="External"/><Relationship Id="rId10" Type="http://schemas.openxmlformats.org/officeDocument/2006/relationships/hyperlink" Target="https://www.ordineavvocatipordenone.it/wp-content/uploads/2022/10/Panizzi-avv.-Carla-Curriculum-2022-signed.pdf" TargetMode="External"/><Relationship Id="rId19" Type="http://schemas.openxmlformats.org/officeDocument/2006/relationships/hyperlink" Target="https://www.ordineavvocatipordenone.it/wp-content/uploads/2022/10/curriculum-avv.-Manuela-Scuccato-LegaCoop.pdf" TargetMode="External"/><Relationship Id="rId31" Type="http://schemas.openxmlformats.org/officeDocument/2006/relationships/hyperlink" Target="https://www.ordineavvocatipordenone.it/wp-content/uploads/2022/10/Dichiarazione-d.-lgs-33-2013-v.-2.0-Mazzariol.pdf" TargetMode="External"/><Relationship Id="rId4" Type="http://schemas.openxmlformats.org/officeDocument/2006/relationships/hyperlink" Target="https://www.ordineavvocatipordenone.it/wp-content/uploads/2022/10/Avv_Martorana_CV.pdf" TargetMode="External"/><Relationship Id="rId9" Type="http://schemas.openxmlformats.org/officeDocument/2006/relationships/hyperlink" Target="https://www.ordineavvocatipordenone.it/wp-content/uploads/2022/10/Dichiarazione-d.-lgs-33-2013-v.-2.0.Bonpdf.pdf" TargetMode="External"/><Relationship Id="rId14" Type="http://schemas.openxmlformats.org/officeDocument/2006/relationships/hyperlink" Target="https://www.ordineavvocatipordenone.it/wp-content/uploads/2022/10/De_Col_Curriculum-vitae.pdf" TargetMode="External"/><Relationship Id="rId22" Type="http://schemas.openxmlformats.org/officeDocument/2006/relationships/hyperlink" Target="https://www.ordineavvocatipordenone.it/wp-content/uploads/2022/10/Dichiarazione-Avv_Martorana_dichiarazione.pdf" TargetMode="External"/><Relationship Id="rId27" Type="http://schemas.openxmlformats.org/officeDocument/2006/relationships/hyperlink" Target="https://www.ordineavvocatipordenone.it/wp-content/uploads/2022/10/DichiarazioneZucchiatti.pdf" TargetMode="External"/><Relationship Id="rId30" Type="http://schemas.openxmlformats.org/officeDocument/2006/relationships/hyperlink" Target="https://www.ordineavvocatipordenone.it/wp-content/uploads/2022/10/Dichiarazioni-avv-Martone.pdf" TargetMode="External"/><Relationship Id="rId35" Type="http://schemas.openxmlformats.org/officeDocument/2006/relationships/hyperlink" Target="https://www.ordineavvocatipordenone.it/wp-content/uploads/2022/10/DichiarazioneTrasparenza_DanielaBenedett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2"/>
  <sheetViews>
    <sheetView tabSelected="1" zoomScaleNormal="100" workbookViewId="0">
      <selection activeCell="G24" sqref="G24"/>
    </sheetView>
  </sheetViews>
  <sheetFormatPr defaultColWidth="9.140625" defaultRowHeight="12.75"/>
  <cols>
    <col min="1" max="1" width="35" style="1" customWidth="1"/>
    <col min="2" max="2" width="10.7109375" style="1" customWidth="1"/>
    <col min="3" max="3" width="30.28515625" style="1" customWidth="1"/>
    <col min="4" max="4" width="31.28515625" style="1" customWidth="1"/>
    <col min="5" max="5" width="25.7109375" style="10" bestFit="1" customWidth="1"/>
    <col min="6" max="6" width="20.7109375" style="15" customWidth="1"/>
    <col min="7" max="7" width="25.85546875" style="1" customWidth="1"/>
    <col min="8" max="16384" width="9.140625" style="1"/>
  </cols>
  <sheetData>
    <row r="1" spans="1:7" ht="87.75" customHeight="1">
      <c r="A1" s="22"/>
      <c r="B1" s="22"/>
      <c r="C1" s="22"/>
      <c r="D1" s="22"/>
      <c r="E1" s="22"/>
      <c r="F1" s="22"/>
      <c r="G1" s="22"/>
    </row>
    <row r="2" spans="1:7" ht="22.5" customHeight="1">
      <c r="A2" s="21" t="s">
        <v>8</v>
      </c>
      <c r="B2" s="23"/>
      <c r="C2" s="23"/>
      <c r="D2" s="23"/>
      <c r="E2" s="23"/>
      <c r="F2" s="23"/>
      <c r="G2" s="23"/>
    </row>
    <row r="3" spans="1:7" ht="27.75" customHeight="1">
      <c r="A3" s="21" t="s">
        <v>60</v>
      </c>
      <c r="B3" s="21"/>
      <c r="C3" s="21"/>
      <c r="D3" s="21"/>
      <c r="E3" s="21"/>
      <c r="F3" s="21"/>
      <c r="G3" s="21"/>
    </row>
    <row r="4" spans="1:7" s="4" customFormat="1" ht="57" customHeight="1">
      <c r="A4" s="3" t="s">
        <v>9</v>
      </c>
      <c r="B4" s="16" t="s">
        <v>0</v>
      </c>
      <c r="C4" s="3" t="s">
        <v>1</v>
      </c>
      <c r="D4" s="3" t="s">
        <v>2</v>
      </c>
      <c r="E4" s="3" t="s">
        <v>3</v>
      </c>
      <c r="F4" s="14" t="s">
        <v>4</v>
      </c>
      <c r="G4" s="16" t="s">
        <v>5</v>
      </c>
    </row>
    <row r="5" spans="1:7" ht="51">
      <c r="A5" s="20" t="s">
        <v>10</v>
      </c>
      <c r="B5" s="17" t="s">
        <v>6</v>
      </c>
      <c r="C5" s="2" t="s">
        <v>11</v>
      </c>
      <c r="D5" s="2" t="s">
        <v>12</v>
      </c>
      <c r="E5" s="7" t="s">
        <v>39</v>
      </c>
      <c r="F5" s="24">
        <v>2410.7199999999998</v>
      </c>
      <c r="G5" s="17" t="s">
        <v>7</v>
      </c>
    </row>
    <row r="6" spans="1:7" ht="88.5" customHeight="1">
      <c r="A6" s="20" t="s">
        <v>15</v>
      </c>
      <c r="B6" s="17" t="s">
        <v>6</v>
      </c>
      <c r="C6" s="8" t="s">
        <v>13</v>
      </c>
      <c r="D6" s="2" t="s">
        <v>14</v>
      </c>
      <c r="E6" s="9" t="s">
        <v>39</v>
      </c>
      <c r="F6" s="24">
        <v>2623.25</v>
      </c>
      <c r="G6" s="17" t="s">
        <v>7</v>
      </c>
    </row>
    <row r="7" spans="1:7" ht="15">
      <c r="A7" s="20" t="s">
        <v>18</v>
      </c>
      <c r="B7" s="17" t="s">
        <v>6</v>
      </c>
      <c r="C7" s="13" t="s">
        <v>31</v>
      </c>
      <c r="D7" s="2" t="s">
        <v>30</v>
      </c>
      <c r="E7" s="9" t="s">
        <v>39</v>
      </c>
      <c r="F7" s="24">
        <v>244</v>
      </c>
      <c r="G7" s="17" t="s">
        <v>7</v>
      </c>
    </row>
    <row r="8" spans="1:7" ht="15">
      <c r="A8" s="20" t="s">
        <v>16</v>
      </c>
      <c r="B8" s="17" t="s">
        <v>6</v>
      </c>
      <c r="C8" s="6"/>
      <c r="D8" s="2" t="s">
        <v>17</v>
      </c>
      <c r="E8" s="9" t="s">
        <v>39</v>
      </c>
      <c r="F8" s="25">
        <v>3650</v>
      </c>
      <c r="G8" s="18" t="s">
        <v>7</v>
      </c>
    </row>
    <row r="9" spans="1:7" ht="15">
      <c r="A9" s="20" t="s">
        <v>19</v>
      </c>
      <c r="B9" s="17" t="s">
        <v>6</v>
      </c>
      <c r="C9" s="5"/>
      <c r="D9" s="2" t="s">
        <v>17</v>
      </c>
      <c r="E9" s="9" t="s">
        <v>39</v>
      </c>
      <c r="F9" s="24">
        <v>2000</v>
      </c>
      <c r="G9" s="18" t="s">
        <v>7</v>
      </c>
    </row>
    <row r="10" spans="1:7" ht="15">
      <c r="A10" s="20" t="s">
        <v>20</v>
      </c>
      <c r="B10" s="17" t="s">
        <v>6</v>
      </c>
      <c r="C10" s="5" t="s">
        <v>47</v>
      </c>
      <c r="D10" s="2" t="s">
        <v>17</v>
      </c>
      <c r="E10" s="9" t="s">
        <v>39</v>
      </c>
      <c r="F10" s="24">
        <v>253.76</v>
      </c>
      <c r="G10" s="18" t="s">
        <v>7</v>
      </c>
    </row>
    <row r="11" spans="1:7" ht="15">
      <c r="A11" s="11" t="s">
        <v>21</v>
      </c>
      <c r="B11" s="17" t="s">
        <v>6</v>
      </c>
      <c r="C11" s="11" t="s">
        <v>47</v>
      </c>
      <c r="D11" s="2" t="s">
        <v>17</v>
      </c>
      <c r="E11" s="9" t="s">
        <v>39</v>
      </c>
      <c r="F11" s="26">
        <v>329.89</v>
      </c>
      <c r="G11" s="19" t="s">
        <v>7</v>
      </c>
    </row>
    <row r="12" spans="1:7" ht="15">
      <c r="A12" s="11" t="s">
        <v>32</v>
      </c>
      <c r="B12" s="17" t="s">
        <v>6</v>
      </c>
      <c r="C12" s="11"/>
      <c r="D12" s="2" t="s">
        <v>17</v>
      </c>
      <c r="E12" s="9" t="s">
        <v>39</v>
      </c>
      <c r="F12" s="26">
        <v>840</v>
      </c>
      <c r="G12" s="19" t="s">
        <v>7</v>
      </c>
    </row>
    <row r="13" spans="1:7" ht="15">
      <c r="A13" s="11" t="s">
        <v>22</v>
      </c>
      <c r="B13" s="17" t="s">
        <v>6</v>
      </c>
      <c r="C13" s="11" t="s">
        <v>47</v>
      </c>
      <c r="D13" s="2" t="s">
        <v>17</v>
      </c>
      <c r="E13" s="9" t="s">
        <v>39</v>
      </c>
      <c r="F13" s="26">
        <v>507.52</v>
      </c>
      <c r="G13" s="19" t="s">
        <v>7</v>
      </c>
    </row>
    <row r="14" spans="1:7" ht="15">
      <c r="A14" s="11" t="s">
        <v>23</v>
      </c>
      <c r="B14" s="17" t="s">
        <v>6</v>
      </c>
      <c r="C14" s="11" t="s">
        <v>46</v>
      </c>
      <c r="D14" s="2" t="s">
        <v>17</v>
      </c>
      <c r="E14" s="9" t="s">
        <v>39</v>
      </c>
      <c r="F14" s="26">
        <v>867.2</v>
      </c>
      <c r="G14" s="19" t="s">
        <v>7</v>
      </c>
    </row>
    <row r="15" spans="1:7" ht="15">
      <c r="A15" s="11" t="s">
        <v>24</v>
      </c>
      <c r="B15" s="17" t="s">
        <v>6</v>
      </c>
      <c r="C15" s="11" t="s">
        <v>52</v>
      </c>
      <c r="D15" s="2" t="s">
        <v>17</v>
      </c>
      <c r="E15" s="9" t="s">
        <v>39</v>
      </c>
      <c r="F15" s="26">
        <f>200+200</f>
        <v>400</v>
      </c>
      <c r="G15" s="19" t="s">
        <v>7</v>
      </c>
    </row>
    <row r="16" spans="1:7" ht="15">
      <c r="A16" s="11" t="s">
        <v>25</v>
      </c>
      <c r="B16" s="17" t="s">
        <v>6</v>
      </c>
      <c r="C16" s="11"/>
      <c r="D16" s="2" t="s">
        <v>17</v>
      </c>
      <c r="E16" s="9" t="s">
        <v>39</v>
      </c>
      <c r="F16" s="26">
        <v>500</v>
      </c>
      <c r="G16" s="19" t="s">
        <v>7</v>
      </c>
    </row>
    <row r="17" spans="1:7" ht="15">
      <c r="A17" s="11" t="s">
        <v>26</v>
      </c>
      <c r="B17" s="17" t="s">
        <v>6</v>
      </c>
      <c r="C17" s="11" t="s">
        <v>47</v>
      </c>
      <c r="D17" s="2" t="s">
        <v>17</v>
      </c>
      <c r="E17" s="9" t="s">
        <v>39</v>
      </c>
      <c r="F17" s="26">
        <v>400</v>
      </c>
      <c r="G17" s="19" t="s">
        <v>7</v>
      </c>
    </row>
    <row r="18" spans="1:7" ht="15">
      <c r="A18" s="11" t="s">
        <v>27</v>
      </c>
      <c r="B18" s="17" t="s">
        <v>6</v>
      </c>
      <c r="C18" s="11"/>
      <c r="D18" s="2" t="s">
        <v>17</v>
      </c>
      <c r="E18" s="9" t="s">
        <v>39</v>
      </c>
      <c r="F18" s="26">
        <v>583.65</v>
      </c>
      <c r="G18" s="19" t="s">
        <v>7</v>
      </c>
    </row>
    <row r="19" spans="1:7" ht="15">
      <c r="A19" s="11" t="s">
        <v>28</v>
      </c>
      <c r="B19" s="17" t="s">
        <v>6</v>
      </c>
      <c r="C19" s="11" t="s">
        <v>48</v>
      </c>
      <c r="D19" s="2" t="s">
        <v>17</v>
      </c>
      <c r="E19" s="9" t="s">
        <v>39</v>
      </c>
      <c r="F19" s="26">
        <v>380.64</v>
      </c>
      <c r="G19" s="19" t="s">
        <v>7</v>
      </c>
    </row>
    <row r="20" spans="1:7" ht="15">
      <c r="A20" s="11" t="s">
        <v>29</v>
      </c>
      <c r="B20" s="17" t="s">
        <v>6</v>
      </c>
      <c r="C20" s="11" t="s">
        <v>47</v>
      </c>
      <c r="D20" s="2" t="s">
        <v>17</v>
      </c>
      <c r="E20" s="9" t="s">
        <v>39</v>
      </c>
      <c r="F20" s="26">
        <v>390</v>
      </c>
      <c r="G20" s="19" t="s">
        <v>7</v>
      </c>
    </row>
    <row r="21" spans="1:7">
      <c r="A21" s="11" t="s">
        <v>33</v>
      </c>
      <c r="B21" s="11"/>
      <c r="C21" s="11"/>
      <c r="D21" s="11" t="s">
        <v>36</v>
      </c>
      <c r="E21" s="9" t="s">
        <v>39</v>
      </c>
      <c r="F21" s="26">
        <f>3076+44</f>
        <v>3120</v>
      </c>
      <c r="G21" s="11"/>
    </row>
    <row r="22" spans="1:7" ht="15">
      <c r="A22" s="11" t="s">
        <v>34</v>
      </c>
      <c r="B22" s="17" t="s">
        <v>6</v>
      </c>
      <c r="C22" s="11"/>
      <c r="D22" s="11" t="s">
        <v>36</v>
      </c>
      <c r="E22" s="9" t="s">
        <v>39</v>
      </c>
      <c r="F22" s="26">
        <v>6978.4</v>
      </c>
      <c r="G22" s="19" t="s">
        <v>7</v>
      </c>
    </row>
    <row r="23" spans="1:7" ht="15">
      <c r="A23" s="11" t="s">
        <v>35</v>
      </c>
      <c r="B23" s="17" t="s">
        <v>6</v>
      </c>
      <c r="C23" s="11"/>
      <c r="D23" s="11" t="s">
        <v>36</v>
      </c>
      <c r="E23" s="9" t="s">
        <v>39</v>
      </c>
      <c r="F23" s="26">
        <v>3642</v>
      </c>
      <c r="G23" s="19" t="s">
        <v>7</v>
      </c>
    </row>
    <row r="24" spans="1:7" ht="15">
      <c r="A24" s="11" t="s">
        <v>37</v>
      </c>
      <c r="B24" s="17" t="s">
        <v>6</v>
      </c>
      <c r="C24" s="11" t="s">
        <v>58</v>
      </c>
      <c r="D24" s="11" t="s">
        <v>55</v>
      </c>
      <c r="E24" s="12" t="s">
        <v>56</v>
      </c>
      <c r="F24" s="26">
        <v>2626.42</v>
      </c>
      <c r="G24" s="19" t="s">
        <v>7</v>
      </c>
    </row>
    <row r="25" spans="1:7">
      <c r="A25" s="11" t="s">
        <v>38</v>
      </c>
      <c r="B25" s="11"/>
      <c r="C25" s="11" t="s">
        <v>59</v>
      </c>
      <c r="D25" s="11" t="s">
        <v>44</v>
      </c>
      <c r="E25" s="12" t="s">
        <v>45</v>
      </c>
      <c r="F25" s="26">
        <v>1522.56</v>
      </c>
      <c r="G25" s="11"/>
    </row>
    <row r="26" spans="1:7">
      <c r="A26" s="11" t="s">
        <v>40</v>
      </c>
      <c r="B26" s="11"/>
      <c r="C26" s="11"/>
      <c r="D26" s="11" t="s">
        <v>17</v>
      </c>
      <c r="E26" s="12" t="s">
        <v>39</v>
      </c>
      <c r="F26" s="26">
        <v>208</v>
      </c>
      <c r="G26" s="11"/>
    </row>
    <row r="27" spans="1:7">
      <c r="A27" s="11" t="s">
        <v>41</v>
      </c>
      <c r="B27" s="11"/>
      <c r="C27" s="11"/>
      <c r="D27" s="11" t="s">
        <v>17</v>
      </c>
      <c r="E27" s="12" t="s">
        <v>39</v>
      </c>
      <c r="F27" s="26">
        <v>200</v>
      </c>
      <c r="G27" s="11"/>
    </row>
    <row r="28" spans="1:7">
      <c r="A28" s="11" t="s">
        <v>49</v>
      </c>
      <c r="B28" s="11"/>
      <c r="C28" s="11" t="s">
        <v>48</v>
      </c>
      <c r="D28" s="11" t="s">
        <v>17</v>
      </c>
      <c r="E28" s="12" t="s">
        <v>39</v>
      </c>
      <c r="F28" s="26">
        <v>416</v>
      </c>
      <c r="G28" s="11"/>
    </row>
    <row r="29" spans="1:7">
      <c r="A29" s="11" t="s">
        <v>42</v>
      </c>
      <c r="B29" s="11"/>
      <c r="C29" s="11" t="s">
        <v>57</v>
      </c>
      <c r="D29" s="11" t="s">
        <v>43</v>
      </c>
      <c r="E29" s="12" t="s">
        <v>39</v>
      </c>
      <c r="F29" s="26">
        <f>2440+1464</f>
        <v>3904</v>
      </c>
      <c r="G29" s="11"/>
    </row>
    <row r="30" spans="1:7">
      <c r="A30" s="11" t="s">
        <v>50</v>
      </c>
      <c r="B30" s="11"/>
      <c r="C30" s="11" t="s">
        <v>51</v>
      </c>
      <c r="D30" s="2" t="s">
        <v>17</v>
      </c>
      <c r="E30" s="9" t="s">
        <v>39</v>
      </c>
      <c r="F30" s="26">
        <f>(350+350*0.04)*1.22</f>
        <v>444.08</v>
      </c>
      <c r="G30" s="11"/>
    </row>
    <row r="31" spans="1:7">
      <c r="A31" s="11" t="s">
        <v>53</v>
      </c>
      <c r="B31" s="11"/>
      <c r="C31" s="11"/>
      <c r="D31" s="11" t="s">
        <v>17</v>
      </c>
      <c r="E31" s="12" t="s">
        <v>39</v>
      </c>
      <c r="F31" s="26">
        <f>(400+400*0.04)*1.22</f>
        <v>507.52</v>
      </c>
      <c r="G31" s="11"/>
    </row>
    <row r="32" spans="1:7">
      <c r="A32" s="11" t="s">
        <v>54</v>
      </c>
      <c r="B32" s="11"/>
      <c r="C32" s="11"/>
      <c r="D32" s="11" t="s">
        <v>17</v>
      </c>
      <c r="E32" s="12" t="s">
        <v>39</v>
      </c>
      <c r="F32" s="26">
        <f>(200+200*0.04)*1.22</f>
        <v>253.76</v>
      </c>
      <c r="G32" s="11"/>
    </row>
  </sheetData>
  <mergeCells count="3">
    <mergeCell ref="A3:G3"/>
    <mergeCell ref="A1:G1"/>
    <mergeCell ref="A2:G2"/>
  </mergeCells>
  <hyperlinks>
    <hyperlink ref="G6" r:id="rId1" xr:uid="{D18EB48F-ABD6-4AC6-82BB-EA9E4E964AE5}"/>
    <hyperlink ref="B8" r:id="rId2" xr:uid="{3B0881F9-620D-405C-B173-231690B63B98}"/>
    <hyperlink ref="G8" r:id="rId3" xr:uid="{FEFD2F43-3C0B-47BB-8A27-06CF1DE5DD7D}"/>
    <hyperlink ref="B9" r:id="rId4" xr:uid="{A86238D4-6EE0-4546-BC3E-F9E424D8957C}"/>
    <hyperlink ref="B5" r:id="rId5" xr:uid="{54D50285-1D3B-40D1-A416-4ECB1D5F6932}"/>
    <hyperlink ref="B6" r:id="rId6" xr:uid="{8132E766-EE75-442F-9E83-704F62597D8A}"/>
    <hyperlink ref="B7" r:id="rId7" xr:uid="{1DF2BE81-0066-4E7F-B526-719978E8DFCF}"/>
    <hyperlink ref="G5" r:id="rId8" xr:uid="{F165A286-0A44-4AFB-ADD2-F11F1122CD7E}"/>
    <hyperlink ref="G7" r:id="rId9" xr:uid="{CB9D0AB7-3956-4936-95BF-5E3DE4EE9E77}"/>
    <hyperlink ref="B11" r:id="rId10" xr:uid="{DB709591-7310-4613-AD93-443E5D12140F}"/>
    <hyperlink ref="B12" r:id="rId11" xr:uid="{DA582380-C0D1-4C43-B9F4-60AF63B80BAF}"/>
    <hyperlink ref="B13" r:id="rId12" xr:uid="{94E55A9F-3AF7-4E7F-9C41-B63AF144C9A6}"/>
    <hyperlink ref="B14" r:id="rId13" xr:uid="{19CB94EA-F9CB-4676-87DD-4BC1C5D52849}"/>
    <hyperlink ref="B15" r:id="rId14" xr:uid="{55EFE06C-F98F-408A-B587-E45773C0C9CC}"/>
    <hyperlink ref="B16" r:id="rId15" xr:uid="{D49ABD89-39D1-404F-8A61-1913A949F3F0}"/>
    <hyperlink ref="B17" r:id="rId16" xr:uid="{AE438C49-67E6-404D-B33F-4AEB50E5E2EE}"/>
    <hyperlink ref="B18" r:id="rId17" xr:uid="{1E299DCA-7A19-4B8E-831F-18464EE90B58}"/>
    <hyperlink ref="B19" r:id="rId18" xr:uid="{07D539D8-1F19-475A-B713-C64B8C412C12}"/>
    <hyperlink ref="B20" r:id="rId19" xr:uid="{0B24ACFB-098B-48F8-BBFE-2921574CF1F2}"/>
    <hyperlink ref="B22" r:id="rId20" xr:uid="{FE45D59A-C2EA-4F2D-B46F-8E6366EA3418}"/>
    <hyperlink ref="B23" r:id="rId21" xr:uid="{5295035E-4B12-4B33-930C-A47EF3EEC506}"/>
    <hyperlink ref="G9" r:id="rId22" xr:uid="{92E58F57-DCE0-47EA-8E0C-8D922827D1EC}"/>
    <hyperlink ref="G10" r:id="rId23" xr:uid="{2DF952B4-E1EC-44F8-8B03-043BBAD3C135}"/>
    <hyperlink ref="B10" r:id="rId24" xr:uid="{15D186D1-5928-4B14-8E73-A40444D5A20F}"/>
    <hyperlink ref="G11" r:id="rId25" xr:uid="{12484837-3DAB-487F-9357-97B9AB632C7D}"/>
    <hyperlink ref="G12" r:id="rId26" xr:uid="{CEC92A5C-1507-4163-AB53-2F0CFB10ED5A}"/>
    <hyperlink ref="G13" r:id="rId27" xr:uid="{4C95EA95-CA3B-4881-B27A-C31B101AB71B}"/>
    <hyperlink ref="G14" r:id="rId28" xr:uid="{38B46E7A-D627-483D-A2FE-2ADB9D7C5C9B}"/>
    <hyperlink ref="G15" r:id="rId29" xr:uid="{79E155DF-9B95-4DEB-B243-A050824A70C9}"/>
    <hyperlink ref="G16" r:id="rId30" xr:uid="{71359616-5200-4E92-92B9-401588A424C4}"/>
    <hyperlink ref="G17" r:id="rId31" xr:uid="{CE6229EC-1DF7-4B01-8903-284AB63B5DA3}"/>
    <hyperlink ref="G18" r:id="rId32" xr:uid="{3855A133-E980-4D37-B960-09F0CA8B9FAC}"/>
    <hyperlink ref="G19" r:id="rId33" xr:uid="{81F8BF99-46F1-4436-BEEE-C82BAE17456E}"/>
    <hyperlink ref="G20" r:id="rId34" xr:uid="{420BB07B-5660-4591-95EE-2521595D280E}"/>
    <hyperlink ref="G22" r:id="rId35" xr:uid="{B96428B1-E65D-41DA-91BA-927B237F75C8}"/>
    <hyperlink ref="G23" r:id="rId36" xr:uid="{68F3500E-5028-4D8C-95F7-C966531C7E6F}"/>
    <hyperlink ref="B24" r:id="rId37" xr:uid="{5A1891F7-9A4F-427B-B6ED-AE30C84458E9}"/>
    <hyperlink ref="G24" r:id="rId38" xr:uid="{64724471-1865-4ED0-ABBB-E11247BDC30A}"/>
  </hyperlinks>
  <printOptions horizontalCentered="1"/>
  <pageMargins left="0.25" right="0.25" top="0.75" bottom="0.75" header="0.3" footer="0.3"/>
  <pageSetup paperSize="9" scale="61" orientation="landscape" r:id="rId39"/>
  <drawing r:id="rId4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2022</vt:lpstr>
      <vt:lpstr>'2022'!Area_stampa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2020-06-24T13:10:27Z</dcterms:created>
  <dcterms:modified xsi:type="dcterms:W3CDTF">2023-01-31T12:17:45Z</dcterms:modified>
  <cp:category/>
  <cp:contentStatus/>
</cp:coreProperties>
</file>